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1.fchs.net\Homes$\JTrahan\Desktop\22-23 Board Materials\"/>
    </mc:Choice>
  </mc:AlternateContent>
  <xr:revisionPtr revIDLastSave="0" documentId="8_{61753C28-0AC6-498E-A80D-E63FBC2A75CB}" xr6:coauthVersionLast="36" xr6:coauthVersionMax="36" xr10:uidLastSave="{00000000-0000-0000-0000-000000000000}"/>
  <bookViews>
    <workbookView xWindow="0" yWindow="0" windowWidth="21696" windowHeight="8988" xr2:uid="{8801D9A5-AE49-493C-84F0-A325F6FA19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I34" i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H34" i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G34" i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F34" i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D34" i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C34" i="1"/>
  <c r="C35" i="1" s="1"/>
  <c r="I33" i="1"/>
  <c r="H33" i="1"/>
  <c r="G33" i="1"/>
  <c r="F33" i="1"/>
  <c r="E33" i="1"/>
  <c r="D33" i="1"/>
  <c r="C33" i="1"/>
  <c r="G8" i="1"/>
  <c r="G9" i="1" s="1"/>
  <c r="G7" i="1"/>
  <c r="F7" i="1"/>
  <c r="E7" i="1"/>
  <c r="D7" i="1"/>
  <c r="C7" i="1" s="1"/>
  <c r="F6" i="1"/>
  <c r="E6" i="1"/>
  <c r="D6" i="1"/>
  <c r="C6" i="1"/>
  <c r="F5" i="1"/>
  <c r="E5" i="1"/>
  <c r="D5" i="1"/>
  <c r="C5" i="1"/>
  <c r="F4" i="1"/>
  <c r="E4" i="1" s="1"/>
  <c r="D4" i="1" s="1"/>
  <c r="C4" i="1" s="1"/>
  <c r="G10" i="1" l="1"/>
  <c r="F9" i="1"/>
  <c r="E9" i="1" s="1"/>
  <c r="D9" i="1" s="1"/>
  <c r="C9" i="1" s="1"/>
  <c r="F8" i="1"/>
  <c r="E8" i="1" s="1"/>
  <c r="D8" i="1" s="1"/>
  <c r="C8" i="1" s="1"/>
  <c r="F10" i="1" l="1"/>
  <c r="E10" i="1" s="1"/>
  <c r="D10" i="1" s="1"/>
  <c r="C10" i="1" s="1"/>
  <c r="G11" i="1"/>
  <c r="F11" i="1" l="1"/>
  <c r="E11" i="1" s="1"/>
  <c r="D11" i="1" s="1"/>
  <c r="C11" i="1" s="1"/>
  <c r="G12" i="1"/>
  <c r="G13" i="1" l="1"/>
  <c r="F12" i="1"/>
  <c r="E12" i="1" s="1"/>
  <c r="D12" i="1" s="1"/>
  <c r="C12" i="1" s="1"/>
  <c r="G14" i="1" l="1"/>
  <c r="F13" i="1"/>
  <c r="E13" i="1" s="1"/>
  <c r="D13" i="1" s="1"/>
  <c r="C13" i="1" s="1"/>
  <c r="F14" i="1" l="1"/>
  <c r="E14" i="1" s="1"/>
  <c r="D14" i="1" s="1"/>
  <c r="C14" i="1" s="1"/>
  <c r="G15" i="1"/>
  <c r="F15" i="1" l="1"/>
  <c r="E15" i="1" s="1"/>
  <c r="D15" i="1" s="1"/>
  <c r="C15" i="1" s="1"/>
  <c r="G16" i="1"/>
  <c r="G17" i="1" l="1"/>
  <c r="F16" i="1"/>
  <c r="E16" i="1" s="1"/>
  <c r="D16" i="1" s="1"/>
  <c r="C16" i="1" s="1"/>
  <c r="F17" i="1" l="1"/>
  <c r="E17" i="1" s="1"/>
  <c r="D17" i="1" s="1"/>
  <c r="C17" i="1" s="1"/>
  <c r="G18" i="1"/>
  <c r="G19" i="1" l="1"/>
  <c r="F18" i="1"/>
  <c r="E18" i="1" s="1"/>
  <c r="D18" i="1" s="1"/>
  <c r="C18" i="1" s="1"/>
  <c r="G20" i="1" l="1"/>
  <c r="F19" i="1"/>
  <c r="E19" i="1" s="1"/>
  <c r="D19" i="1" s="1"/>
  <c r="C19" i="1" s="1"/>
  <c r="F20" i="1" l="1"/>
  <c r="E20" i="1" s="1"/>
  <c r="D20" i="1" s="1"/>
  <c r="C20" i="1" s="1"/>
  <c r="G21" i="1"/>
  <c r="F21" i="1" l="1"/>
  <c r="E21" i="1" s="1"/>
  <c r="D21" i="1" s="1"/>
  <c r="C21" i="1" s="1"/>
  <c r="G22" i="1"/>
  <c r="G23" i="1" l="1"/>
  <c r="F22" i="1"/>
  <c r="E22" i="1" s="1"/>
  <c r="D22" i="1" s="1"/>
  <c r="C22" i="1" s="1"/>
  <c r="F23" i="1" l="1"/>
  <c r="E23" i="1" s="1"/>
  <c r="D23" i="1" s="1"/>
  <c r="C23" i="1" s="1"/>
  <c r="G24" i="1"/>
  <c r="G25" i="1" l="1"/>
  <c r="F24" i="1"/>
  <c r="E24" i="1" s="1"/>
  <c r="D24" i="1" s="1"/>
  <c r="C24" i="1" s="1"/>
  <c r="G26" i="1" l="1"/>
  <c r="F25" i="1"/>
  <c r="E25" i="1" s="1"/>
  <c r="D25" i="1" s="1"/>
  <c r="C25" i="1" s="1"/>
  <c r="F26" i="1" l="1"/>
  <c r="E26" i="1" s="1"/>
  <c r="D26" i="1" s="1"/>
  <c r="C26" i="1" s="1"/>
  <c r="G27" i="1"/>
  <c r="F27" i="1" l="1"/>
  <c r="E27" i="1" s="1"/>
  <c r="D27" i="1" s="1"/>
  <c r="C27" i="1" s="1"/>
  <c r="G28" i="1"/>
  <c r="G29" i="1" l="1"/>
  <c r="F29" i="1" s="1"/>
  <c r="E29" i="1" s="1"/>
  <c r="D29" i="1" s="1"/>
  <c r="C29" i="1" s="1"/>
  <c r="F28" i="1"/>
  <c r="E28" i="1" s="1"/>
  <c r="D28" i="1" s="1"/>
  <c r="C28" i="1" s="1"/>
</calcChain>
</file>

<file path=xl/sharedStrings.xml><?xml version="1.0" encoding="utf-8"?>
<sst xmlns="http://schemas.openxmlformats.org/spreadsheetml/2006/main" count="86" uniqueCount="81">
  <si>
    <t>Fox Creek High School</t>
  </si>
  <si>
    <t>Teacher Salary Schedule 2022-2023</t>
  </si>
  <si>
    <t>Years Experience</t>
  </si>
  <si>
    <t>Doctorate</t>
  </si>
  <si>
    <t>Masters +30</t>
  </si>
  <si>
    <t>Masters</t>
  </si>
  <si>
    <t>Bachelors +18</t>
  </si>
  <si>
    <t>Bachelors</t>
  </si>
  <si>
    <t>Classified Employee Salary Schedule</t>
  </si>
  <si>
    <t>Step</t>
  </si>
  <si>
    <t>Administrative Support</t>
  </si>
  <si>
    <t>IT Director</t>
  </si>
  <si>
    <t>IT Support</t>
  </si>
  <si>
    <t>Grounds and Maintenance Director</t>
  </si>
  <si>
    <t>Grounds and Maintenance Support</t>
  </si>
  <si>
    <t>Director of Finance</t>
  </si>
  <si>
    <t>School Nurse 195/days</t>
  </si>
  <si>
    <t>Salary Supplement Schedule</t>
  </si>
  <si>
    <t>Principal</t>
  </si>
  <si>
    <t>Assistant Principal</t>
  </si>
  <si>
    <t>Athletic Director</t>
  </si>
  <si>
    <t>Assistant Athletic Director</t>
  </si>
  <si>
    <t>Dual Enrollment</t>
  </si>
  <si>
    <t>$500/Credit Hour</t>
  </si>
  <si>
    <t>Project Manager</t>
  </si>
  <si>
    <t>(As Needed)</t>
  </si>
  <si>
    <t>Assistant Project Manager</t>
  </si>
  <si>
    <t>Year Book</t>
  </si>
  <si>
    <t>Junior Sponsor</t>
  </si>
  <si>
    <t>Senior Sponsor</t>
  </si>
  <si>
    <t>Webmaster</t>
  </si>
  <si>
    <t>Band Director</t>
  </si>
  <si>
    <t>News Letter</t>
  </si>
  <si>
    <t>Playoffs</t>
  </si>
  <si>
    <t>Years:</t>
  </si>
  <si>
    <t>1 to 3</t>
  </si>
  <si>
    <t>4 to 6</t>
  </si>
  <si>
    <t>7+</t>
  </si>
  <si>
    <t>Round 1</t>
  </si>
  <si>
    <t xml:space="preserve">Round 2 </t>
  </si>
  <si>
    <t>Round 3</t>
  </si>
  <si>
    <t xml:space="preserve">Round 4 </t>
  </si>
  <si>
    <t>State</t>
  </si>
  <si>
    <t>Head Football Coach</t>
  </si>
  <si>
    <t>Defensive Coordinator</t>
  </si>
  <si>
    <t>Offensive Coordinator</t>
  </si>
  <si>
    <t>Assistant Football</t>
  </si>
  <si>
    <t>Head Boys Basketball</t>
  </si>
  <si>
    <t>Assistant Boys Basketball</t>
  </si>
  <si>
    <t>JV Boys Basketball</t>
  </si>
  <si>
    <t>Head Girls Basketball</t>
  </si>
  <si>
    <t>Assistant Girls Basketball</t>
  </si>
  <si>
    <t>JV Girls Basketball</t>
  </si>
  <si>
    <t>Head Baseball</t>
  </si>
  <si>
    <t>Assistant Baseball</t>
  </si>
  <si>
    <t>JV Baseball</t>
  </si>
  <si>
    <t>Head Softball</t>
  </si>
  <si>
    <t>Assistant Softball</t>
  </si>
  <si>
    <t>JV Softball</t>
  </si>
  <si>
    <t>Head Boys Soccer</t>
  </si>
  <si>
    <t>Assistant Boys Soccer</t>
  </si>
  <si>
    <t>JV Boys Soccer</t>
  </si>
  <si>
    <t>Head Girls Soccer</t>
  </si>
  <si>
    <t>Assistant Girls Soccer</t>
  </si>
  <si>
    <t>JV Girls Soccer</t>
  </si>
  <si>
    <t>Head Volleyball</t>
  </si>
  <si>
    <t>Assistant Volleyball</t>
  </si>
  <si>
    <t>JV Volleyball</t>
  </si>
  <si>
    <t>Girls Golf</t>
  </si>
  <si>
    <t>Boys Golf</t>
  </si>
  <si>
    <t>Girls Tennis</t>
  </si>
  <si>
    <t>Boys Tennis</t>
  </si>
  <si>
    <t xml:space="preserve">Cross Country </t>
  </si>
  <si>
    <t>Assistant Cross Country</t>
  </si>
  <si>
    <t>Head Swim Coach</t>
  </si>
  <si>
    <t>Varsity Cheerleading</t>
  </si>
  <si>
    <t>Assistant Cheerleading</t>
  </si>
  <si>
    <t>JV Cheerleading</t>
  </si>
  <si>
    <t>Strength Training</t>
  </si>
  <si>
    <t>Head Boys Lacrosse</t>
  </si>
  <si>
    <t>Assistant Lacrosse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</si>
</sst>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9" fontId="0" fillId="0" borderId="0" xfId="0" applyNumberFormat="1"/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164" fontId="0" fillId="0" borderId="1" xfId="1" applyNumberFormat="1" applyFont="1" applyBorder="1"/>
    <xf numFmtId="9" fontId="0" fillId="0" borderId="0" xfId="1" applyNumberFormat="1" applyFont="1"/>
    <xf numFmtId="164" fontId="0" fillId="0" borderId="1" xfId="0" applyNumberFormat="1" applyBorder="1"/>
    <xf numFmtId="0" fontId="0" fillId="0" borderId="0" xfId="0" applyAlignment="1">
      <alignment horizontal="center" wrapText="1"/>
    </xf>
    <xf numFmtId="164" fontId="0" fillId="0" borderId="0" xfId="1" applyNumberFormat="1" applyFont="1"/>
    <xf numFmtId="10" fontId="0" fillId="0" borderId="0" xfId="0" applyNumberFormat="1"/>
    <xf numFmtId="6" fontId="0" fillId="0" borderId="0" xfId="0" applyNumberFormat="1"/>
    <xf numFmtId="16" fontId="0" fillId="0" borderId="0" xfId="0" applyNumberForma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1052-E1E1-4A7C-BAF3-B9C5C94CE714}">
  <dimension ref="A1:M117"/>
  <sheetViews>
    <sheetView tabSelected="1" workbookViewId="0">
      <selection activeCell="J7" sqref="J7"/>
    </sheetView>
  </sheetViews>
  <sheetFormatPr defaultRowHeight="14.4" x14ac:dyDescent="0.3"/>
  <cols>
    <col min="3" max="3" width="11.44140625" customWidth="1"/>
    <col min="4" max="4" width="13.109375" customWidth="1"/>
    <col min="5" max="5" width="9.5546875" customWidth="1"/>
    <col min="6" max="6" width="11.88671875" customWidth="1"/>
    <col min="7" max="7" width="12" customWidth="1"/>
    <col min="8" max="8" width="10.44140625" customWidth="1"/>
    <col min="9" max="9" width="11" customWidth="1"/>
  </cols>
  <sheetData>
    <row r="1" spans="1:8" x14ac:dyDescent="0.3">
      <c r="A1" s="1" t="s">
        <v>0</v>
      </c>
      <c r="C1" t="s">
        <v>1</v>
      </c>
    </row>
    <row r="2" spans="1:8" ht="28.8" x14ac:dyDescent="0.3">
      <c r="A2" s="2" t="s">
        <v>2</v>
      </c>
      <c r="B2" s="3"/>
      <c r="C2" s="4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x14ac:dyDescent="0.3">
      <c r="A3" s="2"/>
      <c r="B3" s="3"/>
      <c r="C3" s="4"/>
      <c r="D3" s="2"/>
      <c r="E3" s="2"/>
      <c r="F3" s="2"/>
      <c r="G3" s="2"/>
      <c r="H3" s="5"/>
    </row>
    <row r="4" spans="1:8" x14ac:dyDescent="0.3">
      <c r="A4" s="6">
        <v>0</v>
      </c>
      <c r="B4" s="7"/>
      <c r="C4" s="8">
        <f t="shared" ref="C4:E29" si="0">D4*1.08</f>
        <v>53873.951938560014</v>
      </c>
      <c r="D4" s="8">
        <f t="shared" si="0"/>
        <v>49883.288832000013</v>
      </c>
      <c r="E4" s="8">
        <f t="shared" si="0"/>
        <v>46188.230400000008</v>
      </c>
      <c r="F4" s="8">
        <f t="shared" ref="F4:F29" si="1">G4*1.04</f>
        <v>42766.880000000005</v>
      </c>
      <c r="G4" s="8">
        <v>41122</v>
      </c>
      <c r="H4" s="9"/>
    </row>
    <row r="5" spans="1:8" x14ac:dyDescent="0.3">
      <c r="A5" s="2">
        <v>1</v>
      </c>
      <c r="B5" s="3"/>
      <c r="C5" s="10">
        <f t="shared" si="0"/>
        <v>53873.951938560014</v>
      </c>
      <c r="D5" s="10">
        <f t="shared" si="0"/>
        <v>49883.288832000013</v>
      </c>
      <c r="E5" s="10">
        <f t="shared" si="0"/>
        <v>46188.230400000008</v>
      </c>
      <c r="F5" s="10">
        <f t="shared" si="1"/>
        <v>42766.880000000005</v>
      </c>
      <c r="G5" s="10">
        <v>41122</v>
      </c>
    </row>
    <row r="6" spans="1:8" x14ac:dyDescent="0.3">
      <c r="A6" s="2">
        <v>2</v>
      </c>
      <c r="B6" s="3"/>
      <c r="C6" s="10">
        <f t="shared" si="0"/>
        <v>53873.951938560014</v>
      </c>
      <c r="D6" s="10">
        <f t="shared" si="0"/>
        <v>49883.288832000013</v>
      </c>
      <c r="E6" s="10">
        <f t="shared" si="0"/>
        <v>46188.230400000008</v>
      </c>
      <c r="F6" s="10">
        <f t="shared" si="1"/>
        <v>42766.880000000005</v>
      </c>
      <c r="G6" s="10">
        <v>41122</v>
      </c>
    </row>
    <row r="7" spans="1:8" x14ac:dyDescent="0.3">
      <c r="A7" s="2">
        <v>3</v>
      </c>
      <c r="B7" s="3"/>
      <c r="C7" s="10">
        <f t="shared" si="0"/>
        <v>54951.430977331212</v>
      </c>
      <c r="D7" s="10">
        <f t="shared" si="0"/>
        <v>50880.954608640008</v>
      </c>
      <c r="E7" s="10">
        <f t="shared" si="0"/>
        <v>47111.995008000005</v>
      </c>
      <c r="F7" s="10">
        <f t="shared" si="1"/>
        <v>43622.217600000004</v>
      </c>
      <c r="G7" s="10">
        <f t="shared" ref="G7:G29" si="2">G6*1.02</f>
        <v>41944.44</v>
      </c>
    </row>
    <row r="8" spans="1:8" x14ac:dyDescent="0.3">
      <c r="A8" s="2">
        <v>4</v>
      </c>
      <c r="B8" s="3"/>
      <c r="C8" s="10">
        <f t="shared" si="0"/>
        <v>56050.45959687783</v>
      </c>
      <c r="D8" s="10">
        <f t="shared" si="0"/>
        <v>51898.573700812805</v>
      </c>
      <c r="E8" s="10">
        <f t="shared" si="0"/>
        <v>48054.234908160004</v>
      </c>
      <c r="F8" s="10">
        <f t="shared" si="1"/>
        <v>44494.661952000002</v>
      </c>
      <c r="G8" s="10">
        <f t="shared" si="2"/>
        <v>42783.328800000003</v>
      </c>
    </row>
    <row r="9" spans="1:8" x14ac:dyDescent="0.3">
      <c r="A9" s="2">
        <v>5</v>
      </c>
      <c r="B9" s="3"/>
      <c r="C9" s="10">
        <f t="shared" si="0"/>
        <v>57171.468788815408</v>
      </c>
      <c r="D9" s="10">
        <f t="shared" si="0"/>
        <v>52936.54517482908</v>
      </c>
      <c r="E9" s="10">
        <f t="shared" si="0"/>
        <v>49015.319606323217</v>
      </c>
      <c r="F9" s="10">
        <f t="shared" si="1"/>
        <v>45384.55519104001</v>
      </c>
      <c r="G9" s="10">
        <f t="shared" si="2"/>
        <v>43638.995376000006</v>
      </c>
    </row>
    <row r="10" spans="1:8" x14ac:dyDescent="0.3">
      <c r="A10" s="2">
        <v>6</v>
      </c>
      <c r="B10" s="3"/>
      <c r="C10" s="10">
        <f t="shared" si="0"/>
        <v>58314.898164591716</v>
      </c>
      <c r="D10" s="10">
        <f t="shared" si="0"/>
        <v>53995.27607832566</v>
      </c>
      <c r="E10" s="10">
        <f t="shared" si="0"/>
        <v>49995.625998449679</v>
      </c>
      <c r="F10" s="10">
        <f t="shared" si="1"/>
        <v>46292.246294860808</v>
      </c>
      <c r="G10" s="10">
        <f t="shared" si="2"/>
        <v>44511.775283520008</v>
      </c>
    </row>
    <row r="11" spans="1:8" x14ac:dyDescent="0.3">
      <c r="A11" s="2">
        <v>7</v>
      </c>
      <c r="B11" s="3"/>
      <c r="C11" s="10">
        <f t="shared" si="0"/>
        <v>59481.196127883559</v>
      </c>
      <c r="D11" s="10">
        <f t="shared" si="0"/>
        <v>55075.181599892181</v>
      </c>
      <c r="E11" s="10">
        <f t="shared" si="0"/>
        <v>50995.538518418682</v>
      </c>
      <c r="F11" s="10">
        <f t="shared" si="1"/>
        <v>47218.091220758033</v>
      </c>
      <c r="G11" s="10">
        <f t="shared" si="2"/>
        <v>45402.010789190412</v>
      </c>
    </row>
    <row r="12" spans="1:8" x14ac:dyDescent="0.3">
      <c r="A12" s="2">
        <v>8</v>
      </c>
      <c r="B12" s="3"/>
      <c r="C12" s="10">
        <f t="shared" si="0"/>
        <v>60670.820050441223</v>
      </c>
      <c r="D12" s="10">
        <f t="shared" si="0"/>
        <v>56176.68523189002</v>
      </c>
      <c r="E12" s="10">
        <f t="shared" si="0"/>
        <v>52015.449288787051</v>
      </c>
      <c r="F12" s="10">
        <f t="shared" si="1"/>
        <v>48162.453045173192</v>
      </c>
      <c r="G12" s="10">
        <f t="shared" si="2"/>
        <v>46310.051004974222</v>
      </c>
    </row>
    <row r="13" spans="1:8" x14ac:dyDescent="0.3">
      <c r="A13" s="2">
        <v>9</v>
      </c>
      <c r="B13" s="3"/>
      <c r="C13" s="10">
        <f t="shared" si="0"/>
        <v>61884.236451450051</v>
      </c>
      <c r="D13" s="10">
        <f t="shared" si="0"/>
        <v>57300.218936527825</v>
      </c>
      <c r="E13" s="10">
        <f t="shared" si="0"/>
        <v>53055.758274562795</v>
      </c>
      <c r="F13" s="10">
        <f t="shared" si="1"/>
        <v>49125.702106076656</v>
      </c>
      <c r="G13" s="10">
        <f t="shared" si="2"/>
        <v>47236.252025073707</v>
      </c>
    </row>
    <row r="14" spans="1:8" x14ac:dyDescent="0.3">
      <c r="A14" s="2">
        <v>10</v>
      </c>
      <c r="B14" s="3"/>
      <c r="C14" s="10">
        <f t="shared" si="0"/>
        <v>63121.921180479061</v>
      </c>
      <c r="D14" s="10">
        <f t="shared" si="0"/>
        <v>58446.223315258387</v>
      </c>
      <c r="E14" s="10">
        <f t="shared" si="0"/>
        <v>54116.873440054056</v>
      </c>
      <c r="F14" s="10">
        <f t="shared" si="1"/>
        <v>50108.216148198197</v>
      </c>
      <c r="G14" s="10">
        <f t="shared" si="2"/>
        <v>48180.977065575185</v>
      </c>
    </row>
    <row r="15" spans="1:8" x14ac:dyDescent="0.3">
      <c r="A15" s="2">
        <v>11</v>
      </c>
      <c r="B15" s="3"/>
      <c r="C15" s="10">
        <f t="shared" si="0"/>
        <v>64384.35960408864</v>
      </c>
      <c r="D15" s="10">
        <f t="shared" si="0"/>
        <v>59615.147781563552</v>
      </c>
      <c r="E15" s="10">
        <f t="shared" si="0"/>
        <v>55199.210908855137</v>
      </c>
      <c r="F15" s="10">
        <f t="shared" si="1"/>
        <v>51110.380471162163</v>
      </c>
      <c r="G15" s="10">
        <f t="shared" si="2"/>
        <v>49144.596606886691</v>
      </c>
    </row>
    <row r="16" spans="1:8" x14ac:dyDescent="0.3">
      <c r="A16" s="2">
        <v>12</v>
      </c>
      <c r="B16" s="3"/>
      <c r="C16" s="10">
        <f t="shared" si="0"/>
        <v>65672.046796170413</v>
      </c>
      <c r="D16" s="10">
        <f t="shared" si="0"/>
        <v>60807.45073719482</v>
      </c>
      <c r="E16" s="10">
        <f t="shared" si="0"/>
        <v>56303.195127032239</v>
      </c>
      <c r="F16" s="10">
        <f t="shared" si="1"/>
        <v>52132.588080585403</v>
      </c>
      <c r="G16" s="10">
        <f t="shared" si="2"/>
        <v>50127.488539024424</v>
      </c>
    </row>
    <row r="17" spans="1:9" x14ac:dyDescent="0.3">
      <c r="A17" s="2">
        <v>13</v>
      </c>
      <c r="B17" s="3"/>
      <c r="C17" s="10">
        <f t="shared" si="0"/>
        <v>66985.487732093825</v>
      </c>
      <c r="D17" s="10">
        <f t="shared" si="0"/>
        <v>62023.599751938717</v>
      </c>
      <c r="E17" s="10">
        <f t="shared" si="0"/>
        <v>57429.259029572881</v>
      </c>
      <c r="F17" s="10">
        <f t="shared" si="1"/>
        <v>53175.239842197108</v>
      </c>
      <c r="G17" s="10">
        <f t="shared" si="2"/>
        <v>51130.038309804913</v>
      </c>
    </row>
    <row r="18" spans="1:9" x14ac:dyDescent="0.3">
      <c r="A18" s="2">
        <v>14</v>
      </c>
      <c r="B18" s="3"/>
      <c r="C18" s="10">
        <f t="shared" si="0"/>
        <v>68325.197486735706</v>
      </c>
      <c r="D18" s="10">
        <f t="shared" si="0"/>
        <v>63264.071746977497</v>
      </c>
      <c r="E18" s="10">
        <f t="shared" si="0"/>
        <v>58577.844210164345</v>
      </c>
      <c r="F18" s="10">
        <f t="shared" si="1"/>
        <v>54238.744639041055</v>
      </c>
      <c r="G18" s="10">
        <f t="shared" si="2"/>
        <v>52152.639076001011</v>
      </c>
    </row>
    <row r="19" spans="1:9" x14ac:dyDescent="0.3">
      <c r="A19" s="2">
        <v>15</v>
      </c>
      <c r="B19" s="3"/>
      <c r="C19" s="10">
        <f t="shared" si="0"/>
        <v>69691.701436470408</v>
      </c>
      <c r="D19" s="10">
        <f t="shared" si="0"/>
        <v>64529.353181917046</v>
      </c>
      <c r="E19" s="10">
        <f t="shared" si="0"/>
        <v>59749.401094367633</v>
      </c>
      <c r="F19" s="10">
        <f t="shared" si="1"/>
        <v>55323.519531821876</v>
      </c>
      <c r="G19" s="10">
        <f t="shared" si="2"/>
        <v>53195.691857521029</v>
      </c>
    </row>
    <row r="20" spans="1:9" x14ac:dyDescent="0.3">
      <c r="A20" s="2">
        <v>16</v>
      </c>
      <c r="B20" s="3"/>
      <c r="C20" s="10">
        <f t="shared" si="0"/>
        <v>71085.535465199835</v>
      </c>
      <c r="D20" s="10">
        <f t="shared" si="0"/>
        <v>65819.940245555394</v>
      </c>
      <c r="E20" s="10">
        <f t="shared" si="0"/>
        <v>60944.389116254984</v>
      </c>
      <c r="F20" s="10">
        <f t="shared" si="1"/>
        <v>56429.989922458313</v>
      </c>
      <c r="G20" s="10">
        <f t="shared" si="2"/>
        <v>54259.605694671453</v>
      </c>
    </row>
    <row r="21" spans="1:9" x14ac:dyDescent="0.3">
      <c r="A21" s="2">
        <v>17</v>
      </c>
      <c r="B21" s="3"/>
      <c r="C21" s="10">
        <f t="shared" si="0"/>
        <v>72507.246174503816</v>
      </c>
      <c r="D21" s="10">
        <f t="shared" si="0"/>
        <v>67136.339050466486</v>
      </c>
      <c r="E21" s="10">
        <f t="shared" si="0"/>
        <v>62163.276898580079</v>
      </c>
      <c r="F21" s="10">
        <f t="shared" si="1"/>
        <v>57558.589720907476</v>
      </c>
      <c r="G21" s="10">
        <f t="shared" si="2"/>
        <v>55344.797808564879</v>
      </c>
    </row>
    <row r="22" spans="1:9" x14ac:dyDescent="0.3">
      <c r="A22" s="2">
        <v>18</v>
      </c>
      <c r="B22" s="3"/>
      <c r="C22" s="10">
        <f t="shared" si="0"/>
        <v>73957.391097993896</v>
      </c>
      <c r="D22" s="10">
        <f t="shared" si="0"/>
        <v>68479.065831475818</v>
      </c>
      <c r="E22" s="10">
        <f t="shared" si="0"/>
        <v>63406.542436551681</v>
      </c>
      <c r="F22" s="10">
        <f t="shared" si="1"/>
        <v>58709.761515325627</v>
      </c>
      <c r="G22" s="10">
        <f t="shared" si="2"/>
        <v>56451.693764736177</v>
      </c>
    </row>
    <row r="23" spans="1:9" x14ac:dyDescent="0.3">
      <c r="A23" s="2">
        <v>19</v>
      </c>
      <c r="B23" s="3"/>
      <c r="C23" s="10">
        <f t="shared" si="0"/>
        <v>75436.53891995376</v>
      </c>
      <c r="D23" s="10">
        <f t="shared" si="0"/>
        <v>69848.64714810533</v>
      </c>
      <c r="E23" s="10">
        <f t="shared" si="0"/>
        <v>64674.673285282712</v>
      </c>
      <c r="F23" s="10">
        <f t="shared" si="1"/>
        <v>59883.956745632138</v>
      </c>
      <c r="G23" s="10">
        <f t="shared" si="2"/>
        <v>57580.727640030898</v>
      </c>
    </row>
    <row r="24" spans="1:9" x14ac:dyDescent="0.3">
      <c r="A24" s="2">
        <v>20</v>
      </c>
      <c r="B24" s="3"/>
      <c r="C24" s="10">
        <f t="shared" si="0"/>
        <v>76945.269698352829</v>
      </c>
      <c r="D24" s="10">
        <f t="shared" si="0"/>
        <v>71245.620091067423</v>
      </c>
      <c r="E24" s="10">
        <f t="shared" si="0"/>
        <v>65968.166750988355</v>
      </c>
      <c r="F24" s="10">
        <f t="shared" si="1"/>
        <v>61081.635880544774</v>
      </c>
      <c r="G24" s="10">
        <f t="shared" si="2"/>
        <v>58732.342192831515</v>
      </c>
    </row>
    <row r="25" spans="1:9" x14ac:dyDescent="0.3">
      <c r="A25" s="2">
        <v>21</v>
      </c>
      <c r="B25" s="3"/>
      <c r="C25" s="10">
        <f t="shared" si="0"/>
        <v>78484.1750923199</v>
      </c>
      <c r="D25" s="10">
        <f t="shared" si="0"/>
        <v>72670.532492888786</v>
      </c>
      <c r="E25" s="10">
        <f t="shared" si="0"/>
        <v>67287.530086008133</v>
      </c>
      <c r="F25" s="10">
        <f t="shared" si="1"/>
        <v>62303.268598155671</v>
      </c>
      <c r="G25" s="10">
        <f t="shared" si="2"/>
        <v>59906.989036688145</v>
      </c>
    </row>
    <row r="26" spans="1:9" x14ac:dyDescent="0.3">
      <c r="A26" s="2">
        <v>22</v>
      </c>
      <c r="B26" s="3"/>
      <c r="C26" s="10">
        <f t="shared" si="0"/>
        <v>80053.858594166304</v>
      </c>
      <c r="D26" s="10">
        <f t="shared" si="0"/>
        <v>74123.943142746575</v>
      </c>
      <c r="E26" s="10">
        <f t="shared" si="0"/>
        <v>68633.2806877283</v>
      </c>
      <c r="F26" s="10">
        <f t="shared" si="1"/>
        <v>63549.333970118787</v>
      </c>
      <c r="G26" s="10">
        <f t="shared" si="2"/>
        <v>61105.128817421908</v>
      </c>
    </row>
    <row r="27" spans="1:9" x14ac:dyDescent="0.3">
      <c r="A27" s="2">
        <v>23</v>
      </c>
      <c r="B27" s="3"/>
      <c r="C27" s="10">
        <f t="shared" si="0"/>
        <v>81654.935766049632</v>
      </c>
      <c r="D27" s="10">
        <f t="shared" si="0"/>
        <v>75606.422005601504</v>
      </c>
      <c r="E27" s="10">
        <f t="shared" si="0"/>
        <v>70005.946301482865</v>
      </c>
      <c r="F27" s="10">
        <f t="shared" si="1"/>
        <v>64820.320649521163</v>
      </c>
      <c r="G27" s="10">
        <f t="shared" si="2"/>
        <v>62327.231393770344</v>
      </c>
    </row>
    <row r="28" spans="1:9" x14ac:dyDescent="0.3">
      <c r="A28" s="2">
        <v>24</v>
      </c>
      <c r="B28" s="3"/>
      <c r="C28" s="10">
        <f t="shared" si="0"/>
        <v>83288.034481370618</v>
      </c>
      <c r="D28" s="10">
        <f t="shared" si="0"/>
        <v>77118.550445713525</v>
      </c>
      <c r="E28" s="10">
        <f t="shared" si="0"/>
        <v>71406.065227512518</v>
      </c>
      <c r="F28" s="10">
        <f t="shared" si="1"/>
        <v>66116.727062511593</v>
      </c>
      <c r="G28" s="10">
        <f t="shared" si="2"/>
        <v>63573.776021645754</v>
      </c>
    </row>
    <row r="29" spans="1:9" x14ac:dyDescent="0.3">
      <c r="A29" s="2">
        <v>25</v>
      </c>
      <c r="B29" s="3"/>
      <c r="C29" s="10">
        <f t="shared" si="0"/>
        <v>84953.795170998026</v>
      </c>
      <c r="D29" s="10">
        <f t="shared" si="0"/>
        <v>78660.921454627794</v>
      </c>
      <c r="E29" s="10">
        <f t="shared" si="0"/>
        <v>72834.186532062769</v>
      </c>
      <c r="F29" s="10">
        <f t="shared" si="1"/>
        <v>67439.061603761817</v>
      </c>
      <c r="G29" s="10">
        <f t="shared" si="2"/>
        <v>64845.251542078673</v>
      </c>
    </row>
    <row r="30" spans="1:9" x14ac:dyDescent="0.3">
      <c r="A30" s="1"/>
    </row>
    <row r="31" spans="1:9" x14ac:dyDescent="0.3">
      <c r="A31" s="1"/>
      <c r="C31" t="s">
        <v>8</v>
      </c>
    </row>
    <row r="32" spans="1:9" ht="72" x14ac:dyDescent="0.3">
      <c r="A32" s="11" t="s">
        <v>9</v>
      </c>
      <c r="C32" s="11" t="s">
        <v>10</v>
      </c>
      <c r="D32" s="1" t="s">
        <v>11</v>
      </c>
      <c r="E32" s="1" t="s">
        <v>12</v>
      </c>
      <c r="F32" s="11" t="s">
        <v>13</v>
      </c>
      <c r="G32" s="11" t="s">
        <v>14</v>
      </c>
      <c r="H32" s="11" t="s">
        <v>15</v>
      </c>
      <c r="I32" s="11" t="s">
        <v>16</v>
      </c>
    </row>
    <row r="33" spans="1:10" x14ac:dyDescent="0.3">
      <c r="A33" s="1">
        <v>0</v>
      </c>
      <c r="C33" s="12">
        <f>28500*1.05</f>
        <v>29925</v>
      </c>
      <c r="D33" s="12">
        <f>50640*1.05</f>
        <v>53172</v>
      </c>
      <c r="E33" s="12">
        <f>29500*1.05</f>
        <v>30975</v>
      </c>
      <c r="F33" s="12">
        <f>28555*1.05</f>
        <v>29982.75</v>
      </c>
      <c r="G33" s="12">
        <f>26448*1.05</f>
        <v>27770.400000000001</v>
      </c>
      <c r="H33" s="12">
        <f>37953*1.05</f>
        <v>39850.65</v>
      </c>
      <c r="I33" s="12">
        <f>35000*1.05</f>
        <v>36750</v>
      </c>
      <c r="J33" s="13"/>
    </row>
    <row r="34" spans="1:10" x14ac:dyDescent="0.3">
      <c r="A34" s="1">
        <v>1</v>
      </c>
      <c r="C34" s="12">
        <f t="shared" ref="C34:I49" si="3">C33*1.015</f>
        <v>30373.874999999996</v>
      </c>
      <c r="D34" s="12">
        <f t="shared" si="3"/>
        <v>53969.579999999994</v>
      </c>
      <c r="E34" s="12">
        <f t="shared" si="3"/>
        <v>31439.624999999996</v>
      </c>
      <c r="F34" s="12">
        <f t="shared" si="3"/>
        <v>30432.491249999995</v>
      </c>
      <c r="G34" s="12">
        <f t="shared" si="3"/>
        <v>28186.955999999998</v>
      </c>
      <c r="H34" s="12">
        <f t="shared" si="3"/>
        <v>40448.409749999999</v>
      </c>
      <c r="I34" s="12">
        <f t="shared" si="3"/>
        <v>37301.25</v>
      </c>
    </row>
    <row r="35" spans="1:10" x14ac:dyDescent="0.3">
      <c r="A35" s="1">
        <v>2</v>
      </c>
      <c r="C35" s="12">
        <f t="shared" si="3"/>
        <v>30829.483124999992</v>
      </c>
      <c r="D35" s="12">
        <f t="shared" si="3"/>
        <v>54779.123699999989</v>
      </c>
      <c r="E35" s="12">
        <f t="shared" si="3"/>
        <v>31911.219374999993</v>
      </c>
      <c r="F35" s="12">
        <f t="shared" si="3"/>
        <v>30888.978618749992</v>
      </c>
      <c r="G35" s="12">
        <f t="shared" si="3"/>
        <v>28609.760339999997</v>
      </c>
      <c r="H35" s="12">
        <f t="shared" si="3"/>
        <v>41055.135896249994</v>
      </c>
      <c r="I35" s="12">
        <f t="shared" si="3"/>
        <v>37860.768749999996</v>
      </c>
    </row>
    <row r="36" spans="1:10" x14ac:dyDescent="0.3">
      <c r="A36" s="1">
        <v>3</v>
      </c>
      <c r="C36" s="12">
        <f t="shared" si="3"/>
        <v>31291.92537187499</v>
      </c>
      <c r="D36" s="12">
        <f t="shared" si="3"/>
        <v>55600.810555499986</v>
      </c>
      <c r="E36" s="12">
        <f t="shared" si="3"/>
        <v>32389.887665624989</v>
      </c>
      <c r="F36" s="12">
        <f t="shared" si="3"/>
        <v>31352.31329803124</v>
      </c>
      <c r="G36" s="12">
        <f t="shared" si="3"/>
        <v>29038.906745099994</v>
      </c>
      <c r="H36" s="12">
        <f t="shared" si="3"/>
        <v>41670.962934693744</v>
      </c>
      <c r="I36" s="12">
        <f t="shared" si="3"/>
        <v>38428.680281249995</v>
      </c>
    </row>
    <row r="37" spans="1:10" x14ac:dyDescent="0.3">
      <c r="A37" s="1">
        <v>4</v>
      </c>
      <c r="C37" s="12">
        <f t="shared" si="3"/>
        <v>31761.304252453112</v>
      </c>
      <c r="D37" s="12">
        <f t="shared" si="3"/>
        <v>56434.82271383248</v>
      </c>
      <c r="E37" s="12">
        <f t="shared" si="3"/>
        <v>32875.735980609359</v>
      </c>
      <c r="F37" s="12">
        <f t="shared" si="3"/>
        <v>31822.597997501707</v>
      </c>
      <c r="G37" s="12">
        <f t="shared" si="3"/>
        <v>29474.490346276492</v>
      </c>
      <c r="H37" s="12">
        <f t="shared" si="3"/>
        <v>42296.027378714149</v>
      </c>
      <c r="I37" s="12">
        <f t="shared" si="3"/>
        <v>39005.110485468744</v>
      </c>
    </row>
    <row r="38" spans="1:10" x14ac:dyDescent="0.3">
      <c r="A38" s="1">
        <v>5</v>
      </c>
      <c r="C38" s="12">
        <f t="shared" si="3"/>
        <v>32237.723816239904</v>
      </c>
      <c r="D38" s="12">
        <f t="shared" si="3"/>
        <v>57281.345054539961</v>
      </c>
      <c r="E38" s="12">
        <f t="shared" si="3"/>
        <v>33368.872020318493</v>
      </c>
      <c r="F38" s="12">
        <f t="shared" si="3"/>
        <v>32299.936967464229</v>
      </c>
      <c r="G38" s="12">
        <f t="shared" si="3"/>
        <v>29916.607701470635</v>
      </c>
      <c r="H38" s="12">
        <f t="shared" si="3"/>
        <v>42930.467789394854</v>
      </c>
      <c r="I38" s="12">
        <f t="shared" si="3"/>
        <v>39590.187142750772</v>
      </c>
    </row>
    <row r="39" spans="1:10" x14ac:dyDescent="0.3">
      <c r="A39" s="1">
        <v>6</v>
      </c>
      <c r="C39" s="12">
        <f t="shared" si="3"/>
        <v>32721.289673483501</v>
      </c>
      <c r="D39" s="12">
        <f t="shared" si="3"/>
        <v>58140.565230358057</v>
      </c>
      <c r="E39" s="12">
        <f t="shared" si="3"/>
        <v>33869.405100623269</v>
      </c>
      <c r="F39" s="12">
        <f t="shared" si="3"/>
        <v>32784.436021976187</v>
      </c>
      <c r="G39" s="12">
        <f t="shared" si="3"/>
        <v>30365.356816992691</v>
      </c>
      <c r="H39" s="12">
        <f t="shared" si="3"/>
        <v>43574.424806235773</v>
      </c>
      <c r="I39" s="12">
        <f t="shared" si="3"/>
        <v>40184.039949892031</v>
      </c>
    </row>
    <row r="40" spans="1:10" x14ac:dyDescent="0.3">
      <c r="A40" s="1">
        <v>7</v>
      </c>
      <c r="C40" s="12">
        <f t="shared" si="3"/>
        <v>33212.109018585754</v>
      </c>
      <c r="D40" s="12">
        <f t="shared" si="3"/>
        <v>59012.673708813425</v>
      </c>
      <c r="E40" s="12">
        <f t="shared" si="3"/>
        <v>34377.446177132617</v>
      </c>
      <c r="F40" s="12">
        <f t="shared" si="3"/>
        <v>33276.202562305829</v>
      </c>
      <c r="G40" s="12">
        <f t="shared" si="3"/>
        <v>30820.837169247578</v>
      </c>
      <c r="H40" s="12">
        <f t="shared" si="3"/>
        <v>44228.041178329302</v>
      </c>
      <c r="I40" s="12">
        <f t="shared" si="3"/>
        <v>40786.800549140404</v>
      </c>
    </row>
    <row r="41" spans="1:10" x14ac:dyDescent="0.3">
      <c r="A41" s="1">
        <v>8</v>
      </c>
      <c r="C41" s="12">
        <f t="shared" si="3"/>
        <v>33710.29065386454</v>
      </c>
      <c r="D41" s="12">
        <f t="shared" si="3"/>
        <v>59897.86381444562</v>
      </c>
      <c r="E41" s="12">
        <f t="shared" si="3"/>
        <v>34893.107869789601</v>
      </c>
      <c r="F41" s="12">
        <f t="shared" si="3"/>
        <v>33775.345600740417</v>
      </c>
      <c r="G41" s="12">
        <f t="shared" si="3"/>
        <v>31283.149726786287</v>
      </c>
      <c r="H41" s="12">
        <f t="shared" si="3"/>
        <v>44891.461796004238</v>
      </c>
      <c r="I41" s="12">
        <f t="shared" si="3"/>
        <v>41398.602557377504</v>
      </c>
    </row>
    <row r="42" spans="1:10" x14ac:dyDescent="0.3">
      <c r="A42" s="1">
        <v>9</v>
      </c>
      <c r="C42" s="12">
        <f t="shared" si="3"/>
        <v>34215.945013672506</v>
      </c>
      <c r="D42" s="12">
        <f t="shared" si="3"/>
        <v>60796.331771662299</v>
      </c>
      <c r="E42" s="12">
        <f t="shared" si="3"/>
        <v>35416.504487836442</v>
      </c>
      <c r="F42" s="12">
        <f t="shared" si="3"/>
        <v>34281.975784751521</v>
      </c>
      <c r="G42" s="12">
        <f t="shared" si="3"/>
        <v>31752.396972688079</v>
      </c>
      <c r="H42" s="12">
        <f t="shared" si="3"/>
        <v>45564.833722944299</v>
      </c>
      <c r="I42" s="12">
        <f t="shared" si="3"/>
        <v>42019.581595738164</v>
      </c>
    </row>
    <row r="43" spans="1:10" x14ac:dyDescent="0.3">
      <c r="A43" s="1">
        <v>10</v>
      </c>
      <c r="C43" s="12">
        <f t="shared" si="3"/>
        <v>34729.184188877589</v>
      </c>
      <c r="D43" s="12">
        <f t="shared" si="3"/>
        <v>61708.276748237229</v>
      </c>
      <c r="E43" s="12">
        <f t="shared" si="3"/>
        <v>35947.752055153986</v>
      </c>
      <c r="F43" s="12">
        <f t="shared" si="3"/>
        <v>34796.205421522791</v>
      </c>
      <c r="G43" s="12">
        <f t="shared" si="3"/>
        <v>32228.682927278398</v>
      </c>
      <c r="H43" s="12">
        <f t="shared" si="3"/>
        <v>46248.30622878846</v>
      </c>
      <c r="I43" s="12">
        <f t="shared" si="3"/>
        <v>42649.875319674233</v>
      </c>
    </row>
    <row r="44" spans="1:10" x14ac:dyDescent="0.3">
      <c r="A44" s="1">
        <v>11</v>
      </c>
      <c r="C44" s="12">
        <f t="shared" si="3"/>
        <v>35250.121951710753</v>
      </c>
      <c r="D44" s="12">
        <f t="shared" si="3"/>
        <v>62633.900899460779</v>
      </c>
      <c r="E44" s="12">
        <f t="shared" si="3"/>
        <v>36486.968335981292</v>
      </c>
      <c r="F44" s="12">
        <f t="shared" si="3"/>
        <v>35318.14850284563</v>
      </c>
      <c r="G44" s="12">
        <f t="shared" si="3"/>
        <v>32712.113171187571</v>
      </c>
      <c r="H44" s="12">
        <f t="shared" si="3"/>
        <v>46942.03082222028</v>
      </c>
      <c r="I44" s="12">
        <f t="shared" si="3"/>
        <v>43289.623449469342</v>
      </c>
    </row>
    <row r="45" spans="1:10" x14ac:dyDescent="0.3">
      <c r="A45" s="1">
        <v>12</v>
      </c>
      <c r="C45" s="12">
        <f t="shared" si="3"/>
        <v>35778.873780986411</v>
      </c>
      <c r="D45" s="12">
        <f t="shared" si="3"/>
        <v>63573.409412952686</v>
      </c>
      <c r="E45" s="12">
        <f t="shared" si="3"/>
        <v>37034.272861021011</v>
      </c>
      <c r="F45" s="12">
        <f t="shared" si="3"/>
        <v>35847.920730388309</v>
      </c>
      <c r="G45" s="12">
        <f t="shared" si="3"/>
        <v>33202.79486875538</v>
      </c>
      <c r="H45" s="12">
        <f t="shared" si="3"/>
        <v>47646.161284553578</v>
      </c>
      <c r="I45" s="12">
        <f t="shared" si="3"/>
        <v>43938.96780121138</v>
      </c>
    </row>
    <row r="46" spans="1:10" x14ac:dyDescent="0.3">
      <c r="A46" s="1">
        <v>13</v>
      </c>
      <c r="C46" s="12">
        <f t="shared" si="3"/>
        <v>36315.556887701205</v>
      </c>
      <c r="D46" s="12">
        <f t="shared" si="3"/>
        <v>64527.010554146967</v>
      </c>
      <c r="E46" s="12">
        <f t="shared" si="3"/>
        <v>37589.786953936324</v>
      </c>
      <c r="F46" s="12">
        <f t="shared" si="3"/>
        <v>36385.639541344128</v>
      </c>
      <c r="G46" s="12">
        <f t="shared" si="3"/>
        <v>33700.836791786707</v>
      </c>
      <c r="H46" s="12">
        <f t="shared" si="3"/>
        <v>48360.853703821878</v>
      </c>
      <c r="I46" s="12">
        <f t="shared" si="3"/>
        <v>44598.052318229544</v>
      </c>
    </row>
    <row r="47" spans="1:10" x14ac:dyDescent="0.3">
      <c r="A47" s="1">
        <v>14</v>
      </c>
      <c r="C47" s="12">
        <f t="shared" si="3"/>
        <v>36860.290241016723</v>
      </c>
      <c r="D47" s="12">
        <f t="shared" si="3"/>
        <v>65494.915712459166</v>
      </c>
      <c r="E47" s="12">
        <f t="shared" si="3"/>
        <v>38153.633758245363</v>
      </c>
      <c r="F47" s="12">
        <f t="shared" si="3"/>
        <v>36931.424134464287</v>
      </c>
      <c r="G47" s="12">
        <f t="shared" si="3"/>
        <v>34206.349343663504</v>
      </c>
      <c r="H47" s="12">
        <f t="shared" si="3"/>
        <v>49086.266509379202</v>
      </c>
      <c r="I47" s="12">
        <f t="shared" si="3"/>
        <v>45267.023103002983</v>
      </c>
    </row>
    <row r="48" spans="1:10" x14ac:dyDescent="0.3">
      <c r="A48" s="1">
        <v>15</v>
      </c>
      <c r="C48" s="12">
        <f t="shared" si="3"/>
        <v>37413.194594631968</v>
      </c>
      <c r="D48" s="12">
        <f t="shared" si="3"/>
        <v>66477.339448146042</v>
      </c>
      <c r="E48" s="12">
        <f t="shared" si="3"/>
        <v>38725.938264619042</v>
      </c>
      <c r="F48" s="12">
        <f t="shared" si="3"/>
        <v>37485.395496481251</v>
      </c>
      <c r="G48" s="12">
        <f t="shared" si="3"/>
        <v>34719.444583818455</v>
      </c>
      <c r="H48" s="12">
        <f t="shared" si="3"/>
        <v>49822.560507019887</v>
      </c>
      <c r="I48" s="12">
        <f t="shared" si="3"/>
        <v>45946.028449548023</v>
      </c>
    </row>
    <row r="49" spans="1:9" x14ac:dyDescent="0.3">
      <c r="A49" s="1">
        <v>16</v>
      </c>
      <c r="C49" s="12">
        <f t="shared" si="3"/>
        <v>37974.392513551444</v>
      </c>
      <c r="D49" s="12">
        <f t="shared" si="3"/>
        <v>67474.499539868222</v>
      </c>
      <c r="E49" s="12">
        <f t="shared" si="3"/>
        <v>39306.827338588322</v>
      </c>
      <c r="F49" s="12">
        <f t="shared" si="3"/>
        <v>38047.676428928469</v>
      </c>
      <c r="G49" s="12">
        <f t="shared" si="3"/>
        <v>35240.236252575727</v>
      </c>
      <c r="H49" s="12">
        <f t="shared" si="3"/>
        <v>50569.898914625177</v>
      </c>
      <c r="I49" s="12">
        <f t="shared" si="3"/>
        <v>46635.218876291241</v>
      </c>
    </row>
    <row r="50" spans="1:9" x14ac:dyDescent="0.3">
      <c r="A50" s="1">
        <v>17</v>
      </c>
      <c r="C50" s="12">
        <f t="shared" ref="C50:I58" si="4">C49*1.015</f>
        <v>38544.008401254709</v>
      </c>
      <c r="D50" s="12">
        <f t="shared" si="4"/>
        <v>68486.617032966242</v>
      </c>
      <c r="E50" s="12">
        <f t="shared" si="4"/>
        <v>39896.429748667142</v>
      </c>
      <c r="F50" s="12">
        <f t="shared" si="4"/>
        <v>38618.391575362395</v>
      </c>
      <c r="G50" s="12">
        <f t="shared" si="4"/>
        <v>35768.839796364358</v>
      </c>
      <c r="H50" s="12">
        <f t="shared" si="4"/>
        <v>51328.44739834455</v>
      </c>
      <c r="I50" s="12">
        <f t="shared" si="4"/>
        <v>47334.747159435603</v>
      </c>
    </row>
    <row r="51" spans="1:9" x14ac:dyDescent="0.3">
      <c r="A51" s="1">
        <v>18</v>
      </c>
      <c r="C51" s="12">
        <f t="shared" si="4"/>
        <v>39122.168527273527</v>
      </c>
      <c r="D51" s="12">
        <f t="shared" si="4"/>
        <v>69513.916288460736</v>
      </c>
      <c r="E51" s="12">
        <f t="shared" si="4"/>
        <v>40494.876194897144</v>
      </c>
      <c r="F51" s="12">
        <f t="shared" si="4"/>
        <v>39197.667448992826</v>
      </c>
      <c r="G51" s="12">
        <f t="shared" si="4"/>
        <v>36305.372393309823</v>
      </c>
      <c r="H51" s="12">
        <f t="shared" si="4"/>
        <v>52098.37410931971</v>
      </c>
      <c r="I51" s="12">
        <f t="shared" si="4"/>
        <v>48044.768366827135</v>
      </c>
    </row>
    <row r="52" spans="1:9" x14ac:dyDescent="0.3">
      <c r="A52" s="1">
        <v>19</v>
      </c>
      <c r="C52" s="12">
        <f t="shared" si="4"/>
        <v>39709.001055182627</v>
      </c>
      <c r="D52" s="12">
        <f t="shared" si="4"/>
        <v>70556.625032787633</v>
      </c>
      <c r="E52" s="12">
        <f t="shared" si="4"/>
        <v>41102.299337820594</v>
      </c>
      <c r="F52" s="12">
        <f t="shared" si="4"/>
        <v>39785.632460727713</v>
      </c>
      <c r="G52" s="12">
        <f t="shared" si="4"/>
        <v>36849.952979209469</v>
      </c>
      <c r="H52" s="12">
        <f t="shared" si="4"/>
        <v>52879.849720959501</v>
      </c>
      <c r="I52" s="12">
        <f t="shared" si="4"/>
        <v>48765.439892329538</v>
      </c>
    </row>
    <row r="53" spans="1:9" x14ac:dyDescent="0.3">
      <c r="A53" s="1">
        <v>20</v>
      </c>
      <c r="C53" s="12">
        <f t="shared" si="4"/>
        <v>40304.636071010362</v>
      </c>
      <c r="D53" s="12">
        <f t="shared" si="4"/>
        <v>71614.974408279435</v>
      </c>
      <c r="E53" s="12">
        <f t="shared" si="4"/>
        <v>41718.833827887902</v>
      </c>
      <c r="F53" s="12">
        <f t="shared" si="4"/>
        <v>40382.416947638623</v>
      </c>
      <c r="G53" s="12">
        <f t="shared" si="4"/>
        <v>37402.702273897608</v>
      </c>
      <c r="H53" s="12">
        <f t="shared" si="4"/>
        <v>53673.047466773889</v>
      </c>
      <c r="I53" s="12">
        <f t="shared" si="4"/>
        <v>49496.921490714478</v>
      </c>
    </row>
    <row r="54" spans="1:9" x14ac:dyDescent="0.3">
      <c r="A54" s="1">
        <v>21</v>
      </c>
      <c r="C54" s="12">
        <f t="shared" si="4"/>
        <v>40909.205612075515</v>
      </c>
      <c r="D54" s="12">
        <f t="shared" si="4"/>
        <v>72689.199024403613</v>
      </c>
      <c r="E54" s="12">
        <f t="shared" si="4"/>
        <v>42344.616335306215</v>
      </c>
      <c r="F54" s="12">
        <f t="shared" si="4"/>
        <v>40988.153201853202</v>
      </c>
      <c r="G54" s="12">
        <f t="shared" si="4"/>
        <v>37963.742808006071</v>
      </c>
      <c r="H54" s="12">
        <f t="shared" si="4"/>
        <v>54478.143178775492</v>
      </c>
      <c r="I54" s="12">
        <f t="shared" si="4"/>
        <v>50239.375313075187</v>
      </c>
    </row>
    <row r="55" spans="1:9" x14ac:dyDescent="0.3">
      <c r="A55" s="1">
        <v>22</v>
      </c>
      <c r="C55" s="12">
        <f t="shared" si="4"/>
        <v>41522.843696256641</v>
      </c>
      <c r="D55" s="12">
        <f t="shared" si="4"/>
        <v>73779.537009769658</v>
      </c>
      <c r="E55" s="12">
        <f t="shared" si="4"/>
        <v>42979.785580335803</v>
      </c>
      <c r="F55" s="12">
        <f t="shared" si="4"/>
        <v>41602.975499880995</v>
      </c>
      <c r="G55" s="12">
        <f t="shared" si="4"/>
        <v>38533.198950126156</v>
      </c>
      <c r="H55" s="12">
        <f t="shared" si="4"/>
        <v>55295.315326457116</v>
      </c>
      <c r="I55" s="12">
        <f t="shared" si="4"/>
        <v>50992.965942771312</v>
      </c>
    </row>
    <row r="56" spans="1:9" x14ac:dyDescent="0.3">
      <c r="A56" s="1">
        <v>23</v>
      </c>
      <c r="C56" s="12">
        <f t="shared" si="4"/>
        <v>42145.686351700489</v>
      </c>
      <c r="D56" s="12">
        <f t="shared" si="4"/>
        <v>74886.230064916192</v>
      </c>
      <c r="E56" s="12">
        <f t="shared" si="4"/>
        <v>43624.482364040836</v>
      </c>
      <c r="F56" s="12">
        <f t="shared" si="4"/>
        <v>42227.020132379206</v>
      </c>
      <c r="G56" s="12">
        <f t="shared" si="4"/>
        <v>39111.196934378044</v>
      </c>
      <c r="H56" s="12">
        <f t="shared" si="4"/>
        <v>56124.745056353968</v>
      </c>
      <c r="I56" s="12">
        <f t="shared" si="4"/>
        <v>51757.860431912879</v>
      </c>
    </row>
    <row r="57" spans="1:9" x14ac:dyDescent="0.3">
      <c r="A57" s="1">
        <v>24</v>
      </c>
      <c r="C57" s="12">
        <f t="shared" si="4"/>
        <v>42777.871646975989</v>
      </c>
      <c r="D57" s="12">
        <f t="shared" si="4"/>
        <v>76009.52351588993</v>
      </c>
      <c r="E57" s="12">
        <f t="shared" si="4"/>
        <v>44278.849599501445</v>
      </c>
      <c r="F57" s="12">
        <f t="shared" si="4"/>
        <v>42860.425434364894</v>
      </c>
      <c r="G57" s="12">
        <f t="shared" si="4"/>
        <v>39697.864888393713</v>
      </c>
      <c r="H57" s="12">
        <f t="shared" si="4"/>
        <v>56966.616232199274</v>
      </c>
      <c r="I57" s="12">
        <f t="shared" si="4"/>
        <v>52534.228338391564</v>
      </c>
    </row>
    <row r="58" spans="1:9" x14ac:dyDescent="0.3">
      <c r="A58" s="1">
        <v>25</v>
      </c>
      <c r="C58" s="12">
        <f t="shared" si="4"/>
        <v>43419.539721680623</v>
      </c>
      <c r="D58" s="12">
        <f t="shared" si="4"/>
        <v>77149.66636862827</v>
      </c>
      <c r="E58" s="12">
        <f t="shared" si="4"/>
        <v>44943.032343493964</v>
      </c>
      <c r="F58" s="12">
        <f t="shared" si="4"/>
        <v>43503.331815880359</v>
      </c>
      <c r="G58" s="12">
        <f t="shared" si="4"/>
        <v>40293.332861719617</v>
      </c>
      <c r="H58" s="12">
        <f t="shared" si="4"/>
        <v>57821.115475682258</v>
      </c>
      <c r="I58" s="12">
        <f t="shared" si="4"/>
        <v>53322.241763467435</v>
      </c>
    </row>
    <row r="59" spans="1:9" x14ac:dyDescent="0.3">
      <c r="A59" s="1"/>
    </row>
    <row r="60" spans="1:9" x14ac:dyDescent="0.3">
      <c r="A60" s="1"/>
      <c r="C60" t="s">
        <v>17</v>
      </c>
    </row>
    <row r="61" spans="1:9" x14ac:dyDescent="0.3">
      <c r="A61" s="1" t="s">
        <v>18</v>
      </c>
      <c r="E61" s="14">
        <v>33000</v>
      </c>
    </row>
    <row r="62" spans="1:9" x14ac:dyDescent="0.3">
      <c r="A62" s="1" t="s">
        <v>19</v>
      </c>
      <c r="E62" s="14">
        <v>22000</v>
      </c>
    </row>
    <row r="63" spans="1:9" x14ac:dyDescent="0.3">
      <c r="A63" s="1" t="s">
        <v>20</v>
      </c>
      <c r="E63" s="14">
        <v>11000</v>
      </c>
    </row>
    <row r="64" spans="1:9" ht="43.2" x14ac:dyDescent="0.3">
      <c r="A64" s="11" t="s">
        <v>21</v>
      </c>
      <c r="E64" s="14">
        <v>5000</v>
      </c>
    </row>
    <row r="65" spans="1:13" x14ac:dyDescent="0.3">
      <c r="A65" s="1" t="s">
        <v>22</v>
      </c>
      <c r="E65" t="s">
        <v>23</v>
      </c>
    </row>
    <row r="66" spans="1:13" x14ac:dyDescent="0.3">
      <c r="A66" s="1" t="s">
        <v>24</v>
      </c>
      <c r="C66" t="s">
        <v>25</v>
      </c>
      <c r="E66" s="14">
        <v>5000</v>
      </c>
    </row>
    <row r="67" spans="1:13" ht="43.2" x14ac:dyDescent="0.3">
      <c r="A67" s="11" t="s">
        <v>26</v>
      </c>
      <c r="C67" t="s">
        <v>25</v>
      </c>
      <c r="E67" s="14">
        <v>2500</v>
      </c>
    </row>
    <row r="68" spans="1:13" x14ac:dyDescent="0.3">
      <c r="A68" s="1" t="s">
        <v>27</v>
      </c>
      <c r="E68" s="14">
        <v>1000</v>
      </c>
    </row>
    <row r="69" spans="1:13" x14ac:dyDescent="0.3">
      <c r="A69" s="1" t="s">
        <v>28</v>
      </c>
      <c r="E69" s="14">
        <v>1000</v>
      </c>
    </row>
    <row r="70" spans="1:13" x14ac:dyDescent="0.3">
      <c r="A70" s="1" t="s">
        <v>29</v>
      </c>
      <c r="E70" s="14">
        <v>1000</v>
      </c>
    </row>
    <row r="71" spans="1:13" x14ac:dyDescent="0.3">
      <c r="A71" s="1" t="s">
        <v>30</v>
      </c>
      <c r="E71" s="14">
        <v>5000</v>
      </c>
    </row>
    <row r="72" spans="1:13" x14ac:dyDescent="0.3">
      <c r="A72" s="1" t="s">
        <v>31</v>
      </c>
      <c r="E72" s="14">
        <v>2000</v>
      </c>
    </row>
    <row r="73" spans="1:13" x14ac:dyDescent="0.3">
      <c r="A73" s="1" t="s">
        <v>32</v>
      </c>
      <c r="E73" s="14">
        <v>1000</v>
      </c>
    </row>
    <row r="74" spans="1:13" x14ac:dyDescent="0.3">
      <c r="A74" s="1"/>
      <c r="I74" t="s">
        <v>33</v>
      </c>
    </row>
    <row r="75" spans="1:13" x14ac:dyDescent="0.3">
      <c r="A75" s="1"/>
      <c r="D75" t="s">
        <v>34</v>
      </c>
      <c r="E75" s="15" t="s">
        <v>35</v>
      </c>
      <c r="F75" t="s">
        <v>36</v>
      </c>
      <c r="G75" t="s">
        <v>37</v>
      </c>
      <c r="I75" t="s">
        <v>38</v>
      </c>
      <c r="J75" t="s">
        <v>39</v>
      </c>
      <c r="K75" t="s">
        <v>40</v>
      </c>
      <c r="L75" t="s">
        <v>41</v>
      </c>
      <c r="M75" t="s">
        <v>42</v>
      </c>
    </row>
    <row r="76" spans="1:13" x14ac:dyDescent="0.3">
      <c r="A76" s="1" t="s">
        <v>43</v>
      </c>
      <c r="E76" s="16">
        <v>7500</v>
      </c>
      <c r="F76" s="16">
        <v>8550</v>
      </c>
      <c r="G76" s="16">
        <v>9600</v>
      </c>
      <c r="I76" s="16">
        <v>200</v>
      </c>
      <c r="J76" s="16">
        <v>200</v>
      </c>
      <c r="K76" s="16">
        <v>200</v>
      </c>
      <c r="L76" s="16">
        <v>300</v>
      </c>
      <c r="M76" s="16">
        <v>300</v>
      </c>
    </row>
    <row r="77" spans="1:13" x14ac:dyDescent="0.3">
      <c r="A77" s="1" t="s">
        <v>44</v>
      </c>
      <c r="E77" s="16">
        <v>3500</v>
      </c>
      <c r="F77" s="16">
        <v>4000</v>
      </c>
      <c r="G77" s="16">
        <v>4500</v>
      </c>
      <c r="I77" s="16">
        <v>100</v>
      </c>
      <c r="J77" s="16">
        <v>100</v>
      </c>
      <c r="K77" s="16">
        <v>100</v>
      </c>
      <c r="L77" s="16">
        <v>200</v>
      </c>
      <c r="M77" s="16">
        <v>200</v>
      </c>
    </row>
    <row r="78" spans="1:13" x14ac:dyDescent="0.3">
      <c r="A78" s="1" t="s">
        <v>45</v>
      </c>
      <c r="E78" s="16">
        <v>3500</v>
      </c>
      <c r="F78" s="16">
        <v>4000</v>
      </c>
      <c r="G78" s="16">
        <v>4500</v>
      </c>
      <c r="I78" s="16">
        <v>100</v>
      </c>
      <c r="J78" s="16">
        <v>100</v>
      </c>
      <c r="K78" s="16">
        <v>100</v>
      </c>
      <c r="L78" s="16">
        <v>200</v>
      </c>
      <c r="M78" s="16">
        <v>200</v>
      </c>
    </row>
    <row r="79" spans="1:13" x14ac:dyDescent="0.3">
      <c r="A79" s="1" t="s">
        <v>46</v>
      </c>
      <c r="E79" s="16">
        <v>3000</v>
      </c>
      <c r="F79" s="16">
        <v>3350</v>
      </c>
      <c r="G79" s="16">
        <v>3700</v>
      </c>
      <c r="I79" s="16">
        <v>50</v>
      </c>
      <c r="J79" s="16">
        <v>50</v>
      </c>
      <c r="K79" s="16">
        <v>50</v>
      </c>
      <c r="L79" s="16">
        <v>100</v>
      </c>
      <c r="M79" s="16">
        <v>100</v>
      </c>
    </row>
    <row r="80" spans="1:13" x14ac:dyDescent="0.3">
      <c r="A80" s="1" t="s">
        <v>46</v>
      </c>
      <c r="E80" s="16">
        <v>3000</v>
      </c>
      <c r="F80" s="16">
        <v>3350</v>
      </c>
      <c r="G80" s="16">
        <v>3700</v>
      </c>
      <c r="I80" s="16">
        <v>50</v>
      </c>
      <c r="J80" s="16">
        <v>50</v>
      </c>
      <c r="K80" s="16">
        <v>50</v>
      </c>
      <c r="L80" s="16">
        <v>100</v>
      </c>
      <c r="M80" s="16">
        <v>100</v>
      </c>
    </row>
    <row r="81" spans="1:13" x14ac:dyDescent="0.3">
      <c r="A81" s="1" t="s">
        <v>46</v>
      </c>
      <c r="E81" s="16">
        <v>3000</v>
      </c>
      <c r="F81" s="16">
        <v>3350</v>
      </c>
      <c r="G81" s="16">
        <v>3700</v>
      </c>
      <c r="I81" s="16">
        <v>50</v>
      </c>
      <c r="J81" s="16">
        <v>50</v>
      </c>
      <c r="K81" s="16">
        <v>50</v>
      </c>
      <c r="L81" s="16">
        <v>100</v>
      </c>
      <c r="M81" s="16">
        <v>100</v>
      </c>
    </row>
    <row r="82" spans="1:13" x14ac:dyDescent="0.3">
      <c r="A82" s="1" t="s">
        <v>46</v>
      </c>
      <c r="E82" s="16">
        <v>3000</v>
      </c>
      <c r="F82" s="16">
        <v>3350</v>
      </c>
      <c r="G82" s="16">
        <v>3700</v>
      </c>
      <c r="I82" s="16">
        <v>50</v>
      </c>
      <c r="J82" s="16">
        <v>50</v>
      </c>
      <c r="K82" s="16">
        <v>50</v>
      </c>
      <c r="L82" s="16">
        <v>100</v>
      </c>
      <c r="M82" s="16">
        <v>100</v>
      </c>
    </row>
    <row r="83" spans="1:13" x14ac:dyDescent="0.3">
      <c r="A83" s="1" t="s">
        <v>47</v>
      </c>
      <c r="E83" s="16">
        <v>4500</v>
      </c>
      <c r="F83" s="16">
        <v>5000</v>
      </c>
      <c r="G83" s="16">
        <v>5500</v>
      </c>
      <c r="I83" s="16">
        <v>100</v>
      </c>
      <c r="J83" s="16">
        <v>100</v>
      </c>
      <c r="K83" s="16">
        <v>200</v>
      </c>
      <c r="L83" s="16">
        <v>300</v>
      </c>
      <c r="M83" s="16">
        <v>300</v>
      </c>
    </row>
    <row r="84" spans="1:13" ht="57.6" x14ac:dyDescent="0.3">
      <c r="A84" s="11" t="s">
        <v>48</v>
      </c>
      <c r="E84" s="16">
        <v>1000</v>
      </c>
      <c r="F84" s="16">
        <v>1500</v>
      </c>
      <c r="G84" s="16">
        <v>2000</v>
      </c>
      <c r="I84" s="16">
        <v>50</v>
      </c>
      <c r="J84" s="16">
        <v>50</v>
      </c>
      <c r="K84" s="16">
        <v>50</v>
      </c>
      <c r="L84" s="16">
        <v>100</v>
      </c>
      <c r="M84" s="16">
        <v>100</v>
      </c>
    </row>
    <row r="85" spans="1:13" x14ac:dyDescent="0.3">
      <c r="A85" s="1" t="s">
        <v>49</v>
      </c>
      <c r="E85" s="16">
        <v>1000</v>
      </c>
      <c r="F85" s="16">
        <v>1250</v>
      </c>
      <c r="G85" s="16">
        <v>1500</v>
      </c>
    </row>
    <row r="86" spans="1:13" x14ac:dyDescent="0.3">
      <c r="A86" s="1" t="s">
        <v>50</v>
      </c>
      <c r="E86" s="16">
        <v>4500</v>
      </c>
      <c r="F86" s="16">
        <v>5000</v>
      </c>
      <c r="G86" s="16">
        <v>5500</v>
      </c>
      <c r="I86" s="16">
        <v>100</v>
      </c>
      <c r="J86" s="16">
        <v>100</v>
      </c>
      <c r="K86" s="16">
        <v>200</v>
      </c>
      <c r="L86" s="16">
        <v>300</v>
      </c>
      <c r="M86" s="16">
        <v>300</v>
      </c>
    </row>
    <row r="87" spans="1:13" ht="57.6" x14ac:dyDescent="0.3">
      <c r="A87" s="11" t="s">
        <v>51</v>
      </c>
      <c r="E87" s="16">
        <v>1000</v>
      </c>
      <c r="F87" s="16">
        <v>1500</v>
      </c>
      <c r="G87" s="16">
        <v>2000</v>
      </c>
      <c r="I87" s="16">
        <v>50</v>
      </c>
      <c r="J87" s="16">
        <v>50</v>
      </c>
      <c r="K87" s="16">
        <v>50</v>
      </c>
      <c r="L87" s="16">
        <v>100</v>
      </c>
      <c r="M87" s="16">
        <v>100</v>
      </c>
    </row>
    <row r="88" spans="1:13" x14ac:dyDescent="0.3">
      <c r="A88" s="1" t="s">
        <v>52</v>
      </c>
      <c r="E88" s="16">
        <v>1000</v>
      </c>
      <c r="F88" s="16">
        <v>1250</v>
      </c>
      <c r="G88" s="16">
        <v>1500</v>
      </c>
      <c r="I88" s="16"/>
      <c r="J88" s="16"/>
      <c r="K88" s="16"/>
      <c r="L88" s="16"/>
      <c r="M88" s="16"/>
    </row>
    <row r="89" spans="1:13" x14ac:dyDescent="0.3">
      <c r="A89" s="1" t="s">
        <v>53</v>
      </c>
      <c r="E89" s="16">
        <v>4500</v>
      </c>
      <c r="F89" s="16">
        <v>5000</v>
      </c>
      <c r="G89" s="16">
        <v>5500</v>
      </c>
      <c r="I89" s="16">
        <v>100</v>
      </c>
      <c r="J89" s="16">
        <v>100</v>
      </c>
      <c r="K89" s="16">
        <v>200</v>
      </c>
      <c r="L89" s="16">
        <v>300</v>
      </c>
      <c r="M89" s="16">
        <v>300</v>
      </c>
    </row>
    <row r="90" spans="1:13" x14ac:dyDescent="0.3">
      <c r="A90" s="1" t="s">
        <v>54</v>
      </c>
      <c r="E90" s="16">
        <v>1000</v>
      </c>
      <c r="F90" s="16">
        <v>1500</v>
      </c>
      <c r="G90" s="16">
        <v>2000</v>
      </c>
      <c r="I90" s="16">
        <v>50</v>
      </c>
      <c r="J90" s="16">
        <v>50</v>
      </c>
      <c r="K90" s="16">
        <v>50</v>
      </c>
      <c r="L90" s="16">
        <v>100</v>
      </c>
      <c r="M90" s="16">
        <v>100</v>
      </c>
    </row>
    <row r="91" spans="1:13" x14ac:dyDescent="0.3">
      <c r="A91" s="1" t="s">
        <v>54</v>
      </c>
      <c r="E91" s="16">
        <v>1000</v>
      </c>
      <c r="F91" s="16">
        <v>1500</v>
      </c>
      <c r="G91" s="16">
        <v>2000</v>
      </c>
      <c r="I91" s="16">
        <v>50</v>
      </c>
      <c r="J91" s="16">
        <v>50</v>
      </c>
      <c r="K91" s="16">
        <v>50</v>
      </c>
      <c r="L91" s="16">
        <v>100</v>
      </c>
      <c r="M91" s="16">
        <v>100</v>
      </c>
    </row>
    <row r="92" spans="1:13" x14ac:dyDescent="0.3">
      <c r="A92" s="1" t="s">
        <v>55</v>
      </c>
      <c r="E92" s="16">
        <v>1000</v>
      </c>
      <c r="F92" s="16">
        <v>1250</v>
      </c>
      <c r="G92" s="16">
        <v>1500</v>
      </c>
    </row>
    <row r="93" spans="1:13" x14ac:dyDescent="0.3">
      <c r="A93" s="1" t="s">
        <v>56</v>
      </c>
      <c r="E93" s="16">
        <v>4500</v>
      </c>
      <c r="F93" s="16">
        <v>5000</v>
      </c>
      <c r="G93" s="16">
        <v>5500</v>
      </c>
      <c r="I93" s="16">
        <v>100</v>
      </c>
      <c r="J93" s="16">
        <v>100</v>
      </c>
      <c r="K93" s="16">
        <v>200</v>
      </c>
      <c r="L93" s="16">
        <v>300</v>
      </c>
      <c r="M93" s="16">
        <v>300</v>
      </c>
    </row>
    <row r="94" spans="1:13" x14ac:dyDescent="0.3">
      <c r="A94" s="1" t="s">
        <v>57</v>
      </c>
      <c r="E94" s="16">
        <v>1000</v>
      </c>
      <c r="F94" s="16">
        <v>1500</v>
      </c>
      <c r="G94" s="16">
        <v>2000</v>
      </c>
      <c r="I94" s="16">
        <v>50</v>
      </c>
      <c r="J94" s="16">
        <v>50</v>
      </c>
      <c r="K94" s="16">
        <v>50</v>
      </c>
      <c r="L94" s="16">
        <v>100</v>
      </c>
      <c r="M94" s="16">
        <v>100</v>
      </c>
    </row>
    <row r="95" spans="1:13" x14ac:dyDescent="0.3">
      <c r="A95" s="1" t="s">
        <v>58</v>
      </c>
      <c r="E95" s="16">
        <v>1000</v>
      </c>
      <c r="F95" s="16">
        <v>1250</v>
      </c>
      <c r="G95" s="16">
        <v>1500</v>
      </c>
    </row>
    <row r="96" spans="1:13" x14ac:dyDescent="0.3">
      <c r="A96" s="1" t="s">
        <v>59</v>
      </c>
      <c r="E96" s="16">
        <v>4500</v>
      </c>
      <c r="F96" s="16">
        <v>5000</v>
      </c>
      <c r="G96" s="16">
        <v>5500</v>
      </c>
      <c r="I96" s="16">
        <v>100</v>
      </c>
      <c r="J96" s="16">
        <v>100</v>
      </c>
      <c r="K96" s="16">
        <v>200</v>
      </c>
      <c r="L96" s="16">
        <v>300</v>
      </c>
      <c r="M96" s="16">
        <v>300</v>
      </c>
    </row>
    <row r="97" spans="1:13" x14ac:dyDescent="0.3">
      <c r="A97" s="1" t="s">
        <v>60</v>
      </c>
      <c r="E97" s="16">
        <v>1000</v>
      </c>
      <c r="F97" s="16">
        <v>1500</v>
      </c>
      <c r="G97" s="16">
        <v>2000</v>
      </c>
      <c r="I97" s="16">
        <v>50</v>
      </c>
      <c r="J97" s="16">
        <v>50</v>
      </c>
      <c r="K97" s="16">
        <v>50</v>
      </c>
      <c r="L97" s="16">
        <v>100</v>
      </c>
      <c r="M97" s="16">
        <v>100</v>
      </c>
    </row>
    <row r="98" spans="1:13" x14ac:dyDescent="0.3">
      <c r="A98" s="1" t="s">
        <v>61</v>
      </c>
      <c r="E98" s="16">
        <v>1000</v>
      </c>
      <c r="F98" s="16">
        <v>1250</v>
      </c>
      <c r="G98" s="16">
        <v>1500</v>
      </c>
    </row>
    <row r="99" spans="1:13" x14ac:dyDescent="0.3">
      <c r="A99" s="1" t="s">
        <v>62</v>
      </c>
      <c r="E99" s="16">
        <v>4500</v>
      </c>
      <c r="F99" s="16">
        <v>5000</v>
      </c>
      <c r="G99" s="16">
        <v>5500</v>
      </c>
      <c r="I99" s="16">
        <v>100</v>
      </c>
      <c r="J99" s="16">
        <v>100</v>
      </c>
      <c r="K99" s="16">
        <v>200</v>
      </c>
      <c r="L99" s="16">
        <v>300</v>
      </c>
      <c r="M99" s="16">
        <v>300</v>
      </c>
    </row>
    <row r="100" spans="1:13" x14ac:dyDescent="0.3">
      <c r="A100" s="1" t="s">
        <v>63</v>
      </c>
      <c r="E100" s="16">
        <v>1000</v>
      </c>
      <c r="F100" s="16">
        <v>1500</v>
      </c>
      <c r="G100" s="16">
        <v>2000</v>
      </c>
      <c r="I100" s="16">
        <v>50</v>
      </c>
      <c r="J100" s="16">
        <v>50</v>
      </c>
      <c r="K100" s="16">
        <v>50</v>
      </c>
      <c r="L100" s="16">
        <v>100</v>
      </c>
      <c r="M100" s="16">
        <v>100</v>
      </c>
    </row>
    <row r="101" spans="1:13" x14ac:dyDescent="0.3">
      <c r="A101" s="1" t="s">
        <v>64</v>
      </c>
      <c r="E101" s="16">
        <v>1000</v>
      </c>
      <c r="F101" s="16">
        <v>1250</v>
      </c>
      <c r="G101" s="16">
        <v>1500</v>
      </c>
    </row>
    <row r="102" spans="1:13" x14ac:dyDescent="0.3">
      <c r="A102" s="1" t="s">
        <v>65</v>
      </c>
      <c r="E102" s="16">
        <v>4500</v>
      </c>
      <c r="F102" s="16">
        <v>5000</v>
      </c>
      <c r="G102" s="16">
        <v>5500</v>
      </c>
      <c r="I102" s="16">
        <v>100</v>
      </c>
      <c r="J102" s="16">
        <v>100</v>
      </c>
      <c r="K102" s="16">
        <v>200</v>
      </c>
      <c r="L102" s="16">
        <v>300</v>
      </c>
      <c r="M102" s="16">
        <v>300</v>
      </c>
    </row>
    <row r="103" spans="1:13" x14ac:dyDescent="0.3">
      <c r="A103" s="1" t="s">
        <v>66</v>
      </c>
      <c r="E103" s="16">
        <v>1000</v>
      </c>
      <c r="F103" s="16">
        <v>1500</v>
      </c>
      <c r="G103" s="16">
        <v>2000</v>
      </c>
      <c r="I103" s="16">
        <v>50</v>
      </c>
      <c r="J103" s="16">
        <v>50</v>
      </c>
      <c r="K103" s="16">
        <v>50</v>
      </c>
      <c r="L103" s="16">
        <v>100</v>
      </c>
      <c r="M103" s="16">
        <v>100</v>
      </c>
    </row>
    <row r="104" spans="1:13" x14ac:dyDescent="0.3">
      <c r="A104" s="1" t="s">
        <v>67</v>
      </c>
      <c r="E104" s="16">
        <v>1000</v>
      </c>
      <c r="F104" s="16">
        <v>1250</v>
      </c>
      <c r="G104" s="16">
        <v>1500</v>
      </c>
    </row>
    <row r="105" spans="1:13" x14ac:dyDescent="0.3">
      <c r="A105" s="1" t="s">
        <v>68</v>
      </c>
      <c r="E105" s="16">
        <v>2000</v>
      </c>
      <c r="F105" s="16">
        <v>2500</v>
      </c>
      <c r="G105" s="16">
        <v>3000</v>
      </c>
    </row>
    <row r="106" spans="1:13" x14ac:dyDescent="0.3">
      <c r="A106" s="1" t="s">
        <v>69</v>
      </c>
      <c r="E106" s="16">
        <v>2000</v>
      </c>
      <c r="F106" s="16">
        <v>2500</v>
      </c>
      <c r="G106" s="16">
        <v>3000</v>
      </c>
    </row>
    <row r="107" spans="1:13" x14ac:dyDescent="0.3">
      <c r="A107" s="1" t="s">
        <v>70</v>
      </c>
      <c r="E107" s="16">
        <v>2000</v>
      </c>
      <c r="F107" s="16">
        <v>2500</v>
      </c>
      <c r="G107" s="16">
        <v>3000</v>
      </c>
    </row>
    <row r="108" spans="1:13" x14ac:dyDescent="0.3">
      <c r="A108" s="1" t="s">
        <v>71</v>
      </c>
      <c r="E108" s="16">
        <v>2000</v>
      </c>
      <c r="F108" s="16">
        <v>2500</v>
      </c>
      <c r="G108" s="16">
        <v>3000</v>
      </c>
    </row>
    <row r="109" spans="1:13" x14ac:dyDescent="0.3">
      <c r="A109" s="1" t="s">
        <v>72</v>
      </c>
      <c r="E109" s="16">
        <v>2000</v>
      </c>
      <c r="F109" s="16">
        <v>2500</v>
      </c>
      <c r="G109" s="16">
        <v>3000</v>
      </c>
    </row>
    <row r="110" spans="1:13" ht="43.2" x14ac:dyDescent="0.3">
      <c r="A110" s="11" t="s">
        <v>73</v>
      </c>
      <c r="E110" s="16">
        <v>1000</v>
      </c>
      <c r="F110" s="16">
        <v>1500</v>
      </c>
      <c r="G110" s="16">
        <v>2000</v>
      </c>
    </row>
    <row r="111" spans="1:13" x14ac:dyDescent="0.3">
      <c r="A111" s="1" t="s">
        <v>74</v>
      </c>
      <c r="E111" s="16">
        <v>2000</v>
      </c>
      <c r="F111" s="16">
        <v>2500</v>
      </c>
      <c r="G111" s="16">
        <v>3000</v>
      </c>
    </row>
    <row r="112" spans="1:13" x14ac:dyDescent="0.3">
      <c r="A112" s="1" t="s">
        <v>75</v>
      </c>
      <c r="E112" s="16">
        <v>4500</v>
      </c>
      <c r="F112" s="16">
        <v>5000</v>
      </c>
      <c r="G112" s="16">
        <v>5500</v>
      </c>
    </row>
    <row r="113" spans="1:7" x14ac:dyDescent="0.3">
      <c r="A113" s="1" t="s">
        <v>76</v>
      </c>
      <c r="E113" s="16">
        <v>1000</v>
      </c>
      <c r="F113" s="16">
        <v>1500</v>
      </c>
      <c r="G113" s="16">
        <v>2000</v>
      </c>
    </row>
    <row r="114" spans="1:7" x14ac:dyDescent="0.3">
      <c r="A114" s="1" t="s">
        <v>77</v>
      </c>
      <c r="E114" s="16">
        <v>1000</v>
      </c>
      <c r="F114" s="16">
        <v>1250</v>
      </c>
      <c r="G114" s="16">
        <v>1500</v>
      </c>
    </row>
    <row r="115" spans="1:7" x14ac:dyDescent="0.3">
      <c r="A115" s="1" t="s">
        <v>78</v>
      </c>
      <c r="E115" s="16">
        <v>2000</v>
      </c>
      <c r="F115" s="16">
        <v>2500</v>
      </c>
      <c r="G115" s="16">
        <v>3000</v>
      </c>
    </row>
    <row r="116" spans="1:7" x14ac:dyDescent="0.3">
      <c r="A116" s="1" t="s">
        <v>79</v>
      </c>
      <c r="E116" s="16">
        <v>4500</v>
      </c>
      <c r="F116" s="16">
        <v>5000</v>
      </c>
      <c r="G116" s="16">
        <v>5500</v>
      </c>
    </row>
    <row r="117" spans="1:7" x14ac:dyDescent="0.3">
      <c r="A117" s="1" t="s">
        <v>80</v>
      </c>
      <c r="E117" s="16">
        <v>1000</v>
      </c>
      <c r="F117" s="16">
        <v>1500</v>
      </c>
      <c r="G117" s="16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Trahan</dc:creator>
  <cp:lastModifiedBy>Josh Trahan</cp:lastModifiedBy>
  <dcterms:created xsi:type="dcterms:W3CDTF">2022-07-26T16:06:43Z</dcterms:created>
  <dcterms:modified xsi:type="dcterms:W3CDTF">2022-07-26T16:08:04Z</dcterms:modified>
</cp:coreProperties>
</file>